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0" yWindow="4020" windowWidth="15600" windowHeight="122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'Sheet1'!$A$1:$M$69</definedName>
  </definedNames>
  <calcPr fullCalcOnLoad="1"/>
</workbook>
</file>

<file path=xl/sharedStrings.xml><?xml version="1.0" encoding="utf-8"?>
<sst xmlns="http://schemas.openxmlformats.org/spreadsheetml/2006/main" count="40" uniqueCount="20">
  <si>
    <t>Price</t>
  </si>
  <si>
    <t>+</t>
  </si>
  <si>
    <t>Total Cost</t>
  </si>
  <si>
    <t>Pounds of Product</t>
  </si>
  <si>
    <t>Total Lbs</t>
  </si>
  <si>
    <t>meat</t>
  </si>
  <si>
    <t>75% LT</t>
  </si>
  <si>
    <t>Lbs of finished product</t>
  </si>
  <si>
    <t>Fat %</t>
  </si>
  <si>
    <t>Total lbs of fat</t>
  </si>
  <si>
    <t>% of each Product</t>
  </si>
  <si>
    <t>Wrong answer</t>
  </si>
  <si>
    <t>Bbulls</t>
  </si>
  <si>
    <t>Bbulls</t>
  </si>
  <si>
    <t>Bost Butt</t>
  </si>
  <si>
    <t>Bin A</t>
  </si>
  <si>
    <t>Least Cost</t>
  </si>
  <si>
    <t>Mech Sep</t>
  </si>
  <si>
    <t>Butcher B</t>
  </si>
  <si>
    <t>Bin 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</si>
</sst>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[Red]\(&quot;$&quot;#,##0.00\)"/>
    <numFmt numFmtId="167" formatCode="_(&quot;$&quot;* #,##0_);_(&quot;$&quot;* \(#,##0\);_(&quot;$&quot;* &quot;-&quot;_);_(@_)"/>
    <numFmt numFmtId="168" formatCode="_(* #,##0_);_(* \(#,##0\);_(* &quot;-&quot;_);_(@_)"/>
    <numFmt numFmtId="169" formatCode="_(&quot;$&quot;* #,##0.00_);_(&quot;$&quot;* \(#,##0.00\);_(&quot;$&quot;* &quot;-&quot;??_);_(@_)"/>
    <numFmt numFmtId="170" formatCode="_(* #,##0.00_);_(* \(#,##0.00\);_(* &quot;-&quot;??_);_(@_)"/>
    <numFmt numFmtId="171" formatCode="0.000"/>
    <numFmt numFmtId="172" formatCode="&quot;$&quot;#,##0.00"/>
    <numFmt numFmtId="173" formatCode="&quot;$&quot;#,##0.000"/>
    <numFmt numFmtId="174" formatCode="0.0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b/>
      <i/>
      <sz val="10"/>
      <name val="Arial"/>
      <family val="0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2" fontId="0" fillId="0" borderId="0" xfId="0" applyNumberFormat="1" applyAlignment="1">
      <alignment/>
    </xf>
    <xf numFmtId="171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172" fontId="0" fillId="0" borderId="0" xfId="0" applyNumberFormat="1" applyAlignment="1">
      <alignment horizontal="center"/>
    </xf>
    <xf numFmtId="172" fontId="0" fillId="0" borderId="4" xfId="0" applyNumberFormat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17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71" fontId="2" fillId="0" borderId="0" xfId="0" applyNumberFormat="1" applyFont="1" applyBorder="1" applyAlignment="1">
      <alignment/>
    </xf>
    <xf numFmtId="0" fontId="2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wrapText="1"/>
    </xf>
    <xf numFmtId="44" fontId="0" fillId="0" borderId="5" xfId="0" applyNumberFormat="1" applyBorder="1" applyAlignment="1">
      <alignment/>
    </xf>
    <xf numFmtId="44" fontId="0" fillId="0" borderId="4" xfId="0" applyNumberFormat="1" applyBorder="1" applyAlignment="1">
      <alignment/>
    </xf>
    <xf numFmtId="44" fontId="0" fillId="0" borderId="4" xfId="0" applyNumberFormat="1" applyBorder="1" applyAlignment="1">
      <alignment horizontal="center"/>
    </xf>
    <xf numFmtId="44" fontId="2" fillId="0" borderId="6" xfId="0" applyNumberFormat="1" applyFont="1" applyBorder="1" applyAlignment="1">
      <alignment/>
    </xf>
    <xf numFmtId="44" fontId="0" fillId="0" borderId="0" xfId="0" applyNumberFormat="1" applyAlignment="1">
      <alignment/>
    </xf>
    <xf numFmtId="44" fontId="0" fillId="0" borderId="1" xfId="0" applyNumberFormat="1" applyBorder="1" applyAlignment="1">
      <alignment/>
    </xf>
    <xf numFmtId="44" fontId="0" fillId="0" borderId="0" xfId="0" applyNumberFormat="1" applyAlignment="1">
      <alignment wrapText="1"/>
    </xf>
    <xf numFmtId="44" fontId="0" fillId="0" borderId="6" xfId="0" applyNumberFormat="1" applyBorder="1" applyAlignment="1">
      <alignment/>
    </xf>
    <xf numFmtId="0" fontId="0" fillId="0" borderId="11" xfId="0" applyBorder="1" applyAlignment="1">
      <alignment horizontal="center"/>
    </xf>
    <xf numFmtId="44" fontId="0" fillId="0" borderId="11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7" xfId="0" applyBorder="1" applyAlignment="1">
      <alignment wrapText="1"/>
    </xf>
    <xf numFmtId="0" fontId="5" fillId="0" borderId="8" xfId="0" applyFont="1" applyBorder="1" applyAlignment="1">
      <alignment horizontal="center" wrapText="1"/>
    </xf>
    <xf numFmtId="0" fontId="0" fillId="0" borderId="8" xfId="0" applyBorder="1" applyAlignment="1">
      <alignment wrapText="1"/>
    </xf>
    <xf numFmtId="0" fontId="0" fillId="0" borderId="8" xfId="0" applyBorder="1" applyAlignment="1">
      <alignment horizontal="center" wrapText="1"/>
    </xf>
    <xf numFmtId="44" fontId="0" fillId="0" borderId="8" xfId="0" applyNumberFormat="1" applyBorder="1" applyAlignment="1">
      <alignment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16" xfId="0" applyBorder="1" applyAlignment="1">
      <alignment/>
    </xf>
    <xf numFmtId="172" fontId="0" fillId="0" borderId="16" xfId="0" applyNumberFormat="1" applyBorder="1" applyAlignment="1">
      <alignment/>
    </xf>
    <xf numFmtId="172" fontId="0" fillId="0" borderId="0" xfId="0" applyNumberFormat="1" applyBorder="1" applyAlignment="1">
      <alignment horizontal="center"/>
    </xf>
    <xf numFmtId="174" fontId="0" fillId="0" borderId="16" xfId="0" applyNumberFormat="1" applyBorder="1" applyAlignment="1">
      <alignment/>
    </xf>
    <xf numFmtId="44" fontId="0" fillId="0" borderId="0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/>
    </xf>
    <xf numFmtId="44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tabSelected="1" workbookViewId="0" topLeftCell="A1">
      <selection activeCell="H18" sqref="H18"/>
    </sheetView>
  </sheetViews>
  <sheetFormatPr defaultColWidth="8.8515625" defaultRowHeight="12.75"/>
  <cols>
    <col min="3" max="3" width="6.140625" style="0" customWidth="1"/>
    <col min="5" max="5" width="6.8515625" style="0" customWidth="1"/>
    <col min="6" max="6" width="8.140625" style="0" customWidth="1"/>
    <col min="7" max="7" width="12.00390625" style="5" customWidth="1"/>
    <col min="13" max="13" width="11.7109375" style="0" customWidth="1"/>
  </cols>
  <sheetData>
    <row r="1" ht="12.75" thickBot="1">
      <c r="M1" s="6"/>
    </row>
    <row r="2" spans="2:13" ht="12.75" thickBot="1">
      <c r="B2" s="22" t="s">
        <v>8</v>
      </c>
      <c r="C2" s="24">
        <v>21</v>
      </c>
      <c r="G2" s="9" t="s">
        <v>9</v>
      </c>
      <c r="H2" s="10">
        <f>+C2*E3/100</f>
        <v>378</v>
      </c>
      <c r="M2" s="6"/>
    </row>
    <row r="3" spans="2:13" ht="12">
      <c r="B3" s="22" t="s">
        <v>7</v>
      </c>
      <c r="C3" s="23"/>
      <c r="D3" s="23"/>
      <c r="E3" s="24">
        <v>1800</v>
      </c>
      <c r="M3" s="26"/>
    </row>
    <row r="4" spans="1:13" ht="12">
      <c r="A4" s="6"/>
      <c r="B4" s="6"/>
      <c r="C4" s="6"/>
      <c r="D4" s="6"/>
      <c r="E4" s="6"/>
      <c r="F4" s="6"/>
      <c r="G4" s="7"/>
      <c r="H4" s="6"/>
      <c r="I4" s="6"/>
      <c r="J4" s="6"/>
      <c r="K4" s="6"/>
      <c r="L4" s="6"/>
      <c r="M4" s="6"/>
    </row>
    <row r="5" spans="2:13" s="3" customFormat="1" ht="24.75" customHeight="1" thickBot="1">
      <c r="B5" s="3" t="s">
        <v>5</v>
      </c>
      <c r="G5" s="16" t="s">
        <v>0</v>
      </c>
      <c r="K5" s="3" t="s">
        <v>4</v>
      </c>
      <c r="L5" s="3" t="s">
        <v>3</v>
      </c>
      <c r="M5" s="27"/>
    </row>
    <row r="6" spans="1:13" ht="12">
      <c r="A6">
        <v>8</v>
      </c>
      <c r="B6" t="s">
        <v>12</v>
      </c>
      <c r="C6">
        <v>8</v>
      </c>
      <c r="E6" s="14">
        <f>SUM(A12-C9)</f>
        <v>4</v>
      </c>
      <c r="F6" s="18">
        <f>SUM(E6/E14)</f>
        <v>0.23529411764705882</v>
      </c>
      <c r="G6" s="17">
        <v>1.18</v>
      </c>
      <c r="H6" s="28">
        <f>SUM(G6*F6)</f>
        <v>0.2776470588235294</v>
      </c>
      <c r="J6" s="2">
        <f>SUM(F6)</f>
        <v>0.23529411764705882</v>
      </c>
      <c r="K6">
        <f>+E3</f>
        <v>1800</v>
      </c>
      <c r="L6" s="1">
        <f>SUM(J6*K6)</f>
        <v>423.52941176470586</v>
      </c>
      <c r="M6" s="6"/>
    </row>
    <row r="7" spans="5:13" ht="12">
      <c r="E7" s="13"/>
      <c r="F7" s="18"/>
      <c r="G7" s="17"/>
      <c r="H7" s="29"/>
      <c r="L7" s="1"/>
      <c r="M7" s="6"/>
    </row>
    <row r="8" spans="5:13" ht="12">
      <c r="E8" s="13"/>
      <c r="F8" s="18"/>
      <c r="G8" s="17"/>
      <c r="H8" s="29"/>
      <c r="L8" s="1"/>
      <c r="M8" s="6"/>
    </row>
    <row r="9" spans="3:13" ht="12">
      <c r="C9">
        <f>+C2</f>
        <v>21</v>
      </c>
      <c r="E9" s="12" t="s">
        <v>1</v>
      </c>
      <c r="F9" s="19"/>
      <c r="G9" s="17"/>
      <c r="H9" s="30" t="s">
        <v>1</v>
      </c>
      <c r="L9" s="1"/>
      <c r="M9" s="6"/>
    </row>
    <row r="10" spans="5:13" ht="12">
      <c r="E10" s="13"/>
      <c r="F10" s="18"/>
      <c r="G10" s="17"/>
      <c r="H10" s="29"/>
      <c r="L10" s="1"/>
      <c r="M10" s="6"/>
    </row>
    <row r="11" spans="5:13" ht="12">
      <c r="E11" s="13"/>
      <c r="F11" s="18"/>
      <c r="G11" s="17"/>
      <c r="H11" s="29"/>
      <c r="L11" s="1"/>
      <c r="M11" s="6"/>
    </row>
    <row r="12" spans="1:13" ht="12">
      <c r="A12">
        <v>25</v>
      </c>
      <c r="B12" t="s">
        <v>6</v>
      </c>
      <c r="E12" s="13">
        <f>SUM(A6-C9)*-1</f>
        <v>13</v>
      </c>
      <c r="F12" s="18">
        <f>SUM(E12/E14)</f>
        <v>0.7647058823529411</v>
      </c>
      <c r="G12" s="17">
        <v>0.87</v>
      </c>
      <c r="H12" s="29">
        <f>SUM(G12*F12)</f>
        <v>0.6652941176470588</v>
      </c>
      <c r="J12" s="2">
        <f>SUM(F12)</f>
        <v>0.7647058823529411</v>
      </c>
      <c r="K12">
        <f>+E3</f>
        <v>1800</v>
      </c>
      <c r="L12" s="1">
        <f>SUM(J12*K12)</f>
        <v>1376.470588235294</v>
      </c>
      <c r="M12" s="6"/>
    </row>
    <row r="13" spans="5:13" ht="12">
      <c r="E13" s="13"/>
      <c r="F13" s="19"/>
      <c r="G13" s="17"/>
      <c r="H13" s="29"/>
      <c r="M13" s="6"/>
    </row>
    <row r="14" spans="5:13" ht="12.75" thickBot="1">
      <c r="E14" s="21">
        <f>SUM(E6+E12)</f>
        <v>17</v>
      </c>
      <c r="F14" s="20">
        <f>SUM(F6:F12)</f>
        <v>1</v>
      </c>
      <c r="G14" s="8" t="s">
        <v>2</v>
      </c>
      <c r="H14" s="31">
        <f>SUM(H6:H13)</f>
        <v>0.9429411764705882</v>
      </c>
      <c r="L14">
        <f>SUM(L6:L12)</f>
        <v>1799.9999999999998</v>
      </c>
      <c r="M14" s="6"/>
    </row>
    <row r="15" spans="8:13" ht="12">
      <c r="H15" s="32"/>
      <c r="M15" s="6"/>
    </row>
    <row r="16" spans="8:13" ht="12">
      <c r="H16" s="32"/>
      <c r="M16" s="6"/>
    </row>
    <row r="17" spans="1:13" ht="12.75" thickBot="1">
      <c r="A17" s="26"/>
      <c r="B17" s="26"/>
      <c r="C17" s="26"/>
      <c r="D17" s="26"/>
      <c r="E17" s="26"/>
      <c r="F17" s="26"/>
      <c r="G17" s="36"/>
      <c r="H17" s="37"/>
      <c r="I17" s="26"/>
      <c r="J17" s="26"/>
      <c r="K17" s="26"/>
      <c r="L17" s="38"/>
      <c r="M17" s="26"/>
    </row>
    <row r="18" spans="1:13" ht="24.75" thickBot="1">
      <c r="A18" s="40"/>
      <c r="B18" s="41" t="s">
        <v>16</v>
      </c>
      <c r="C18" s="42"/>
      <c r="D18" s="42"/>
      <c r="E18" s="42"/>
      <c r="F18" s="42"/>
      <c r="G18" s="43" t="s">
        <v>0</v>
      </c>
      <c r="H18" s="44"/>
      <c r="I18" s="42"/>
      <c r="J18" s="23"/>
      <c r="K18" s="42" t="s">
        <v>4</v>
      </c>
      <c r="L18" s="42" t="s">
        <v>3</v>
      </c>
      <c r="M18" s="45"/>
    </row>
    <row r="19" spans="1:13" ht="12">
      <c r="A19" s="46">
        <v>8</v>
      </c>
      <c r="B19" s="19" t="s">
        <v>13</v>
      </c>
      <c r="C19" s="19"/>
      <c r="D19" s="19"/>
      <c r="E19" s="14">
        <f>SUM(A25-C22)*-1</f>
        <v>-9</v>
      </c>
      <c r="F19" s="18">
        <f>SUM(E19/E27)</f>
        <v>0.4090909090909091</v>
      </c>
      <c r="G19" s="17">
        <v>1.18</v>
      </c>
      <c r="H19" s="28">
        <f>SUM(F19*G19)</f>
        <v>0.4827272727272727</v>
      </c>
      <c r="I19" s="19"/>
      <c r="J19" s="18">
        <f>SUM(F19)</f>
        <v>0.4090909090909091</v>
      </c>
      <c r="K19" s="19">
        <f>+E3</f>
        <v>1800</v>
      </c>
      <c r="L19" s="47">
        <f>SUM(J19*K19)</f>
        <v>736.3636363636364</v>
      </c>
      <c r="M19" s="48"/>
    </row>
    <row r="20" spans="1:13" ht="12">
      <c r="A20" s="46"/>
      <c r="B20" s="19"/>
      <c r="C20" s="19"/>
      <c r="D20" s="19"/>
      <c r="E20" s="13"/>
      <c r="F20" s="18"/>
      <c r="G20" s="17"/>
      <c r="H20" s="29"/>
      <c r="I20" s="19"/>
      <c r="J20" s="19"/>
      <c r="K20" s="19"/>
      <c r="L20" s="47"/>
      <c r="M20" s="49"/>
    </row>
    <row r="21" spans="1:13" ht="12">
      <c r="A21" s="46"/>
      <c r="B21" s="19"/>
      <c r="C21" s="19"/>
      <c r="D21" s="19"/>
      <c r="E21" s="13"/>
      <c r="F21" s="18"/>
      <c r="G21" s="17"/>
      <c r="H21" s="29"/>
      <c r="I21" s="19"/>
      <c r="J21" s="19"/>
      <c r="K21" s="19"/>
      <c r="L21" s="47"/>
      <c r="M21" s="48"/>
    </row>
    <row r="22" spans="1:13" ht="12">
      <c r="A22" s="46"/>
      <c r="B22" s="19"/>
      <c r="C22" s="19">
        <f>+C2</f>
        <v>21</v>
      </c>
      <c r="D22" s="19"/>
      <c r="E22" s="13"/>
      <c r="F22" s="50" t="s">
        <v>1</v>
      </c>
      <c r="G22" s="17"/>
      <c r="H22" s="30" t="s">
        <v>1</v>
      </c>
      <c r="I22" s="19"/>
      <c r="J22" s="19"/>
      <c r="K22" s="19"/>
      <c r="L22" s="47"/>
      <c r="M22" s="51"/>
    </row>
    <row r="23" spans="1:13" ht="12">
      <c r="A23" s="46"/>
      <c r="B23" s="19"/>
      <c r="C23" s="19"/>
      <c r="D23" s="19"/>
      <c r="E23" s="13"/>
      <c r="F23" s="18"/>
      <c r="G23" s="17"/>
      <c r="H23" s="29"/>
      <c r="I23" s="19"/>
      <c r="J23" s="19"/>
      <c r="K23" s="19"/>
      <c r="L23" s="47"/>
      <c r="M23" s="48"/>
    </row>
    <row r="24" spans="1:13" ht="12">
      <c r="A24" s="46"/>
      <c r="B24" s="19"/>
      <c r="C24" s="19"/>
      <c r="D24" s="19"/>
      <c r="E24" s="13"/>
      <c r="F24" s="18"/>
      <c r="G24" s="17"/>
      <c r="H24" s="29"/>
      <c r="I24" s="19"/>
      <c r="J24" s="19"/>
      <c r="K24" s="19"/>
      <c r="L24" s="47"/>
      <c r="M24" s="48"/>
    </row>
    <row r="25" spans="1:13" ht="12">
      <c r="A25" s="46">
        <v>30</v>
      </c>
      <c r="B25" s="19" t="s">
        <v>19</v>
      </c>
      <c r="C25" s="19"/>
      <c r="D25" s="19"/>
      <c r="E25" s="13">
        <f>SUM(A19-C22)</f>
        <v>-13</v>
      </c>
      <c r="F25" s="18">
        <f>SUM(E25/E27)</f>
        <v>0.5909090909090909</v>
      </c>
      <c r="G25" s="17">
        <v>0.53</v>
      </c>
      <c r="H25" s="29">
        <f>SUM(F25*G25)</f>
        <v>0.31318181818181823</v>
      </c>
      <c r="I25" s="19"/>
      <c r="J25" s="18">
        <f>SUM(F25)</f>
        <v>0.5909090909090909</v>
      </c>
      <c r="K25" s="19">
        <f>+E3</f>
        <v>1800</v>
      </c>
      <c r="L25" s="47">
        <f>SUM(J25*K25)</f>
        <v>1063.6363636363637</v>
      </c>
      <c r="M25" s="48"/>
    </row>
    <row r="26" spans="1:13" ht="12">
      <c r="A26" s="46"/>
      <c r="B26" s="19"/>
      <c r="C26" s="19"/>
      <c r="D26" s="19"/>
      <c r="E26" s="13"/>
      <c r="F26" s="19"/>
      <c r="G26" s="17"/>
      <c r="H26" s="29"/>
      <c r="I26" s="19"/>
      <c r="J26" s="19"/>
      <c r="K26" s="19"/>
      <c r="L26" s="19"/>
      <c r="M26" s="48"/>
    </row>
    <row r="27" spans="1:13" ht="12.75" thickBot="1">
      <c r="A27" s="46"/>
      <c r="B27" s="19"/>
      <c r="C27" s="19"/>
      <c r="D27" s="19"/>
      <c r="E27" s="15">
        <f>SUM(E19+E25)</f>
        <v>-22</v>
      </c>
      <c r="F27" s="19"/>
      <c r="G27" s="17" t="s">
        <v>2</v>
      </c>
      <c r="H27" s="35">
        <f>SUM(H19:H26)</f>
        <v>0.7959090909090909</v>
      </c>
      <c r="I27" s="19"/>
      <c r="J27" s="19"/>
      <c r="K27" s="19"/>
      <c r="L27" s="19">
        <f>SUM(L19:L25)</f>
        <v>1800</v>
      </c>
      <c r="M27" s="48"/>
    </row>
    <row r="28" spans="1:13" ht="12">
      <c r="A28" s="46"/>
      <c r="B28" s="19"/>
      <c r="C28" s="19"/>
      <c r="D28" s="19"/>
      <c r="E28" s="19"/>
      <c r="F28" s="19"/>
      <c r="G28" s="17"/>
      <c r="H28" s="52"/>
      <c r="I28" s="19"/>
      <c r="J28" s="19"/>
      <c r="K28" s="19"/>
      <c r="L28" s="19"/>
      <c r="M28" s="48"/>
    </row>
    <row r="29" spans="1:13" ht="12">
      <c r="A29" s="46"/>
      <c r="B29" s="19"/>
      <c r="C29" s="19"/>
      <c r="D29" s="19"/>
      <c r="E29" s="19"/>
      <c r="F29" s="19"/>
      <c r="G29" s="17"/>
      <c r="H29" s="52"/>
      <c r="I29" s="19"/>
      <c r="J29" s="19"/>
      <c r="K29" s="19"/>
      <c r="L29" s="19"/>
      <c r="M29" s="48"/>
    </row>
    <row r="30" spans="1:13" ht="12.75" thickBot="1">
      <c r="A30" s="53"/>
      <c r="B30" s="54"/>
      <c r="C30" s="54"/>
      <c r="D30" s="54"/>
      <c r="E30" s="54"/>
      <c r="F30" s="54"/>
      <c r="G30" s="55"/>
      <c r="H30" s="56"/>
      <c r="I30" s="54"/>
      <c r="J30" s="54"/>
      <c r="K30" s="54"/>
      <c r="L30" s="57"/>
      <c r="M30" s="58"/>
    </row>
    <row r="31" spans="8:13" ht="12">
      <c r="H31" s="32"/>
      <c r="M31" s="39"/>
    </row>
    <row r="32" spans="1:13" ht="36.75" thickBot="1">
      <c r="A32" s="3"/>
      <c r="B32" s="3" t="s">
        <v>11</v>
      </c>
      <c r="C32" s="3"/>
      <c r="D32" s="3"/>
      <c r="E32" s="3"/>
      <c r="F32" s="3" t="s">
        <v>10</v>
      </c>
      <c r="G32" s="4" t="s">
        <v>0</v>
      </c>
      <c r="H32" s="34"/>
      <c r="I32" s="3"/>
      <c r="J32" s="3" t="s">
        <v>3</v>
      </c>
      <c r="K32" s="3" t="s">
        <v>4</v>
      </c>
      <c r="L32" s="3"/>
      <c r="M32" s="6"/>
    </row>
    <row r="33" spans="1:13" ht="12">
      <c r="A33">
        <v>3</v>
      </c>
      <c r="B33" t="s">
        <v>14</v>
      </c>
      <c r="E33" s="14">
        <f>SUM(A39-C36)*-1</f>
        <v>-9</v>
      </c>
      <c r="F33" s="2">
        <f>SUM(E33/E41)</f>
        <v>0.3333333333333333</v>
      </c>
      <c r="G33" s="5">
        <v>1.32</v>
      </c>
      <c r="H33" s="28">
        <f>SUM(F33*G33)</f>
        <v>0.44</v>
      </c>
      <c r="J33" s="2">
        <f>SUM(F33)</f>
        <v>0.3333333333333333</v>
      </c>
      <c r="K33">
        <f>+E3</f>
        <v>1800</v>
      </c>
      <c r="L33" s="1">
        <f>SUM(J33*K33)</f>
        <v>600</v>
      </c>
      <c r="M33" s="6"/>
    </row>
    <row r="34" spans="5:13" ht="12">
      <c r="E34" s="13"/>
      <c r="F34" s="2"/>
      <c r="H34" s="29"/>
      <c r="L34" s="1"/>
      <c r="M34" s="6"/>
    </row>
    <row r="35" spans="5:13" ht="12">
      <c r="E35" s="13"/>
      <c r="F35" s="2"/>
      <c r="H35" s="29"/>
      <c r="L35" s="1"/>
      <c r="M35" s="6"/>
    </row>
    <row r="36" spans="3:13" ht="12">
      <c r="C36">
        <f>+C2</f>
        <v>21</v>
      </c>
      <c r="E36" s="13"/>
      <c r="F36" s="11" t="s">
        <v>1</v>
      </c>
      <c r="H36" s="30" t="s">
        <v>1</v>
      </c>
      <c r="L36" s="1"/>
      <c r="M36" s="6"/>
    </row>
    <row r="37" spans="5:13" ht="12">
      <c r="E37" s="13"/>
      <c r="F37" s="2"/>
      <c r="H37" s="29"/>
      <c r="L37" s="1"/>
      <c r="M37" s="6"/>
    </row>
    <row r="38" spans="5:13" ht="12">
      <c r="E38" s="13"/>
      <c r="F38" s="2"/>
      <c r="H38" s="29"/>
      <c r="L38" s="1"/>
      <c r="M38" s="6"/>
    </row>
    <row r="39" spans="1:13" ht="12">
      <c r="A39">
        <v>30</v>
      </c>
      <c r="B39" t="s">
        <v>15</v>
      </c>
      <c r="E39" s="13">
        <f>SUM(A33-C36)</f>
        <v>-18</v>
      </c>
      <c r="F39" s="2">
        <f>SUM(E39/E41)</f>
        <v>0.6666666666666666</v>
      </c>
      <c r="G39" s="5">
        <v>0.53</v>
      </c>
      <c r="H39" s="29">
        <f>SUM(F39*G39)</f>
        <v>0.35333333333333333</v>
      </c>
      <c r="J39" s="2">
        <f>SUM(F39)</f>
        <v>0.6666666666666666</v>
      </c>
      <c r="K39">
        <f>+E3</f>
        <v>1800</v>
      </c>
      <c r="L39" s="1">
        <f>SUM(J39*K39)</f>
        <v>1200</v>
      </c>
      <c r="M39" s="6"/>
    </row>
    <row r="40" spans="5:13" ht="12">
      <c r="E40" s="13"/>
      <c r="H40" s="29"/>
      <c r="M40" s="6"/>
    </row>
    <row r="41" spans="5:13" ht="12.75" thickBot="1">
      <c r="E41" s="15">
        <f>SUM(E33+E39)</f>
        <v>-27</v>
      </c>
      <c r="G41" s="5" t="s">
        <v>2</v>
      </c>
      <c r="H41" s="35">
        <f>SUM(H33:H40)</f>
        <v>0.7933333333333333</v>
      </c>
      <c r="L41">
        <f>SUM(L33:L39)</f>
        <v>1800</v>
      </c>
      <c r="M41" s="6"/>
    </row>
    <row r="42" spans="8:13" ht="12">
      <c r="H42" s="32"/>
      <c r="M42" s="6"/>
    </row>
    <row r="43" spans="8:13" ht="12">
      <c r="H43" s="32"/>
      <c r="M43" s="6"/>
    </row>
    <row r="44" spans="1:13" ht="12">
      <c r="A44" s="6"/>
      <c r="B44" s="6"/>
      <c r="C44" s="6"/>
      <c r="D44" s="6"/>
      <c r="E44" s="6"/>
      <c r="F44" s="6"/>
      <c r="G44" s="7"/>
      <c r="H44" s="33"/>
      <c r="I44" s="6"/>
      <c r="J44" s="6"/>
      <c r="K44" s="6"/>
      <c r="L44" s="25"/>
      <c r="M44" s="6"/>
    </row>
    <row r="45" spans="8:13" ht="12">
      <c r="H45" s="32"/>
      <c r="M45" s="6"/>
    </row>
    <row r="46" spans="1:13" ht="24.75" thickBot="1">
      <c r="A46" s="3"/>
      <c r="B46" s="3" t="s">
        <v>11</v>
      </c>
      <c r="C46" s="3"/>
      <c r="D46" s="3"/>
      <c r="E46" s="3"/>
      <c r="F46" s="3"/>
      <c r="G46" s="4" t="s">
        <v>0</v>
      </c>
      <c r="H46" s="34"/>
      <c r="I46" s="3"/>
      <c r="J46" s="3" t="s">
        <v>3</v>
      </c>
      <c r="K46" s="3" t="s">
        <v>4</v>
      </c>
      <c r="L46" s="3"/>
      <c r="M46" s="6"/>
    </row>
    <row r="47" spans="1:13" ht="12">
      <c r="A47">
        <v>25</v>
      </c>
      <c r="B47" t="s">
        <v>17</v>
      </c>
      <c r="E47" s="14">
        <f>SUM(A53-C50)*-1</f>
        <v>13</v>
      </c>
      <c r="F47" s="2">
        <f>SUM(E47/E55)</f>
        <v>0.7647058823529411</v>
      </c>
      <c r="G47" s="5">
        <v>0.5</v>
      </c>
      <c r="H47" s="28">
        <f>SUM(F47*G47)</f>
        <v>0.38235294117647056</v>
      </c>
      <c r="J47" s="2">
        <f>SUM(F47)</f>
        <v>0.7647058823529411</v>
      </c>
      <c r="K47">
        <f>+E3</f>
        <v>1800</v>
      </c>
      <c r="L47" s="1">
        <f>SUM(J47*K47)</f>
        <v>1376.470588235294</v>
      </c>
      <c r="M47" s="6"/>
    </row>
    <row r="48" spans="5:13" ht="12">
      <c r="E48" s="13"/>
      <c r="F48" s="2"/>
      <c r="H48" s="29"/>
      <c r="L48" s="1"/>
      <c r="M48" s="6"/>
    </row>
    <row r="49" spans="5:13" ht="12">
      <c r="E49" s="13"/>
      <c r="F49" s="2"/>
      <c r="H49" s="29"/>
      <c r="L49" s="1"/>
      <c r="M49" s="6"/>
    </row>
    <row r="50" spans="3:13" ht="12">
      <c r="C50">
        <f>+C2</f>
        <v>21</v>
      </c>
      <c r="E50" s="13"/>
      <c r="F50" s="11" t="s">
        <v>1</v>
      </c>
      <c r="H50" s="30" t="s">
        <v>1</v>
      </c>
      <c r="L50" s="1"/>
      <c r="M50" s="6"/>
    </row>
    <row r="51" spans="5:13" ht="12">
      <c r="E51" s="13"/>
      <c r="F51" s="2"/>
      <c r="H51" s="29"/>
      <c r="L51" s="1"/>
      <c r="M51" s="6"/>
    </row>
    <row r="52" spans="5:13" ht="12">
      <c r="E52" s="13"/>
      <c r="F52" s="2"/>
      <c r="H52" s="29"/>
      <c r="L52" s="1"/>
      <c r="M52" s="6"/>
    </row>
    <row r="53" spans="1:13" ht="12">
      <c r="A53">
        <v>8</v>
      </c>
      <c r="B53" t="s">
        <v>18</v>
      </c>
      <c r="E53" s="13">
        <f>SUM(A47-C50)</f>
        <v>4</v>
      </c>
      <c r="F53" s="2">
        <f>SUM(E53/E55)</f>
        <v>0.23529411764705882</v>
      </c>
      <c r="G53" s="5">
        <v>1.18</v>
      </c>
      <c r="H53" s="29">
        <f>SUM(F53*G53)</f>
        <v>0.2776470588235294</v>
      </c>
      <c r="J53" s="2">
        <f>SUM(F53)</f>
        <v>0.23529411764705882</v>
      </c>
      <c r="K53">
        <f>+E3</f>
        <v>1800</v>
      </c>
      <c r="L53" s="1">
        <f>SUM(J53*K53)</f>
        <v>423.52941176470586</v>
      </c>
      <c r="M53" s="6"/>
    </row>
    <row r="54" spans="5:13" ht="12">
      <c r="E54" s="13"/>
      <c r="H54" s="29"/>
      <c r="M54" s="6"/>
    </row>
    <row r="55" spans="5:13" ht="12.75" thickBot="1">
      <c r="E55" s="15">
        <f>SUM(E47+E53)</f>
        <v>17</v>
      </c>
      <c r="G55" s="5" t="s">
        <v>2</v>
      </c>
      <c r="H55" s="35">
        <f>SUM(H47:H54)</f>
        <v>0.6599999999999999</v>
      </c>
      <c r="L55">
        <f>SUM(L47:L53)</f>
        <v>1799.9999999999998</v>
      </c>
      <c r="M55" s="6"/>
    </row>
    <row r="56" spans="8:13" ht="12">
      <c r="H56" s="32"/>
      <c r="M56" s="26"/>
    </row>
    <row r="57" spans="1:13" ht="12">
      <c r="A57" s="6"/>
      <c r="B57" s="6"/>
      <c r="C57" s="6"/>
      <c r="D57" s="6"/>
      <c r="E57" s="6"/>
      <c r="F57" s="6"/>
      <c r="G57" s="7"/>
      <c r="H57" s="33"/>
      <c r="I57" s="6"/>
      <c r="J57" s="6"/>
      <c r="K57" s="6"/>
      <c r="L57" s="6"/>
      <c r="M57" s="6"/>
    </row>
  </sheetData>
  <printOptions/>
  <pageMargins left="0.75" right="0.75" top="1" bottom="1" header="0.5" footer="0.5"/>
  <pageSetup fitToHeight="1" fitToWidth="1" orientation="portrait" paperSize="9" scale="7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PMSD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carole.fay</dc:creator>
  <cp:keywords/>
  <dc:description/>
  <cp:lastModifiedBy>Penn Manor</cp:lastModifiedBy>
  <cp:lastPrinted>2011-12-09T19:25:46Z</cp:lastPrinted>
  <dcterms:created xsi:type="dcterms:W3CDTF">2003-05-27T12:36:00Z</dcterms:created>
  <dcterms:modified xsi:type="dcterms:W3CDTF">2011-12-09T19:25:52Z</dcterms:modified>
  <cp:category/>
  <cp:version/>
  <cp:contentType/>
  <cp:contentStatus/>
</cp:coreProperties>
</file>